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8" firstSheet="2" activeTab="2"/>
  </bookViews>
  <sheets>
    <sheet name="Основное" sheetId="1" r:id="rId1"/>
    <sheet name="с ОПУ" sheetId="2" r:id="rId2"/>
    <sheet name="Энергетиков 31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<sst xmlns="http://schemas.openxmlformats.org/spreadsheetml/2006/main" count="188" uniqueCount="136">
  <si>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</si>
  <si>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</si>
  <si>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</si>
  <si>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</si>
  <si>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</si>
  <si>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</si>
  <si>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</si>
  <si>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</si>
  <si>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</si>
  <si>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</si>
  <si>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</si>
  <si>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</si>
  <si>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</si>
  <si>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</si>
  <si>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</si>
  <si>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</si>
  <si>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</si>
  <si>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</si>
  <si>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</si>
  <si>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</si>
  <si>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</si>
  <si>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</si>
  <si>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</si>
  <si>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</si>
  <si>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</si>
  <si>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</si>
  <si>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</si>
  <si>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</si>
  <si>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</si>
  <si>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</si>
  <si>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</si>
  <si>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</si>
  <si>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</si>
  <si>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</si>
  <si>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</si>
  <si>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</si>
  <si>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</si>
  <si>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</si>
  <si>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</si>
  <si>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</si>
  <si>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</si>
  <si>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</si>
  <si>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</si>
  <si>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</si>
  <si>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</si>
  <si>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</si>
  <si>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</si>
  <si>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</si>
  <si>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</si>
  <si>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</si>
  <si>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</si>
  <si>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</si>
  <si>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</si>
  <si>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</si>
  <si>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</si>
  <si>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</si>
  <si>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</si>
  <si>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</si>
  <si>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</si>
  <si>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</si>
  <si>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</si>
  <si>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</si>
  <si>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</si>
  <si>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</si>
  <si>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</si>
  <si>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</si>
  <si>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</si>
  <si>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</si>
  <si>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</si>
  <si>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</si>
  <si>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</si>
  <si>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</si>
  <si>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</si>
  <si>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</si>
  <si>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</si>
  <si>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</si>
  <si>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</si>
  <si>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</si>
  <si>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</si>
  <si>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</si>
  <si>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</si>
  <si>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</si>
  <si>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</si>
  <si>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</si>
  <si>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</si>
  <si>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</si>
  <si>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</si>
  <si>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</si>
  <si>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</si>
  <si>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</si>
  <si>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</si>
  <si>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</si>
  <si>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</si>
  <si>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</si>
  <si>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</si>
  <si>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</si>
  <si>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</si>
  <si>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</si>
  <si>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</si>
  <si>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</si>
  <si>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</si>
  <si>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</si>
  <si>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</si>
  <si>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</si>
  <si>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</si>
  <si>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</si>
  <si>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</si>
  <si>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</si>
  <si>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</si>
  <si>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</si>
  <si>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</si>
  <si>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</si>
  <si>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</si>
  <si>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</si>
  <si>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</si>
  <si>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Нормативная численность обслуживающего персонала  - 2,4 чел</t>
  </si>
  <si>
    <t xml:space="preserve">Адрес дома - Энергетиков 31 </t>
  </si>
  <si>
    <t>Количество квартир - 108</t>
  </si>
  <si>
    <t>Площадь подъезда - 993,2 кв. м</t>
  </si>
  <si>
    <t>Площадь подвала - 818 кв. м</t>
  </si>
  <si>
    <t>Площадь кровли - 862 кв. м</t>
  </si>
  <si>
    <t>Площадь газона - 341 кв. м</t>
  </si>
  <si>
    <t>Общая площадь дома - 5 745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</si>
  <si>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</si>
  <si>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</si>
  <si>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</si>
  <si>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</si>
  <si>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>замена доводчиков</t>
  </si>
  <si>
    <t xml:space="preserve">  (Справочно: текущий ремонт по состоянию на 31.12.2014 г. перевыполнен на 6012 руб.)</t>
  </si>
  <si>
    <t>23400 руб</t>
  </si>
  <si>
    <t>89816 руб</t>
  </si>
  <si>
    <t>924095 руб</t>
  </si>
  <si>
    <t>91003 руб</t>
  </si>
  <si>
    <t>934163 руб</t>
  </si>
  <si>
    <t>947495 руб</t>
  </si>
  <si>
    <t>73601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</si>
</sst>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8" fillId="0" borderId="12" xfId="52" applyFont="1" applyBorder="1">
      <alignment horizontal="left"/>
      <protection/>
    </xf>
    <xf numFmtId="1" fontId="1" fillId="0" borderId="0" xfId="52" applyNumberForma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1" fontId="8" fillId="0" borderId="10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8</v>
      </c>
      <c r="B1" s="13" t="s">
        <v>41</v>
      </c>
      <c r="C1" s="13" t="s">
        <v>42</v>
      </c>
      <c r="D1" t="s">
        <v>123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84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85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86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87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88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89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90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91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92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93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94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95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96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97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98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99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100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101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102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103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104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105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106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107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108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109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110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111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30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8</v>
      </c>
      <c r="G31" s="14" t="s">
        <v>44</v>
      </c>
      <c r="H31" s="13" t="s">
        <v>49</v>
      </c>
      <c r="I31" s="13" t="s">
        <v>50</v>
      </c>
      <c r="J31" s="19" t="s">
        <v>51</v>
      </c>
    </row>
    <row r="32" spans="6:10" ht="12.75">
      <c r="F32" s="23">
        <v>1</v>
      </c>
      <c r="G32" s="20" t="s">
        <v>12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69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56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15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58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54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57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23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70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71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55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73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25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52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53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29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45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8</v>
      </c>
      <c r="G1" s="14" t="s">
        <v>44</v>
      </c>
      <c r="H1" s="13" t="s">
        <v>49</v>
      </c>
      <c r="I1" s="13" t="s">
        <v>50</v>
      </c>
      <c r="J1" s="19" t="s">
        <v>51</v>
      </c>
    </row>
    <row r="2" spans="1:10" ht="15">
      <c r="A2" s="12">
        <v>1</v>
      </c>
      <c r="B2" s="44" t="s">
        <v>101</v>
      </c>
      <c r="C2" s="42">
        <v>3639.3</v>
      </c>
      <c r="F2" s="23">
        <v>1</v>
      </c>
      <c r="G2" s="20" t="s">
        <v>72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108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98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8</v>
      </c>
      <c r="G5" s="14" t="s">
        <v>44</v>
      </c>
      <c r="H5" s="13" t="s">
        <v>49</v>
      </c>
      <c r="I5" s="13" t="s">
        <v>50</v>
      </c>
      <c r="J5" s="19" t="s">
        <v>51</v>
      </c>
    </row>
    <row r="6" spans="2:10" ht="15">
      <c r="B6" s="44" t="s">
        <v>99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124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125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84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85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86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87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88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89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90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91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92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93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94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95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96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97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98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99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100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101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102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103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104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105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106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107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108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109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110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111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0" max="10" width="3.00390625" style="0" customWidth="1"/>
    <col min="11" max="11" width="0.6171875" style="0" customWidth="1"/>
    <col min="12" max="12" width="11.00390625" style="0" customWidth="1"/>
  </cols>
  <sheetData>
    <row r="1" spans="1:12" ht="15.75">
      <c r="A1" s="5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5"/>
    </row>
    <row r="2" spans="1:12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</row>
    <row r="3" spans="1:12" ht="15.7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5"/>
    </row>
    <row r="4" spans="1:12" ht="12.75" customHeight="1">
      <c r="A4" s="18"/>
      <c r="B4" s="18"/>
      <c r="C4" s="18"/>
      <c r="D4" s="18"/>
      <c r="E4" s="61" t="s">
        <v>116</v>
      </c>
      <c r="F4" s="61"/>
      <c r="G4" s="61"/>
      <c r="H4" s="61"/>
      <c r="I4" s="61"/>
      <c r="J4" s="61"/>
      <c r="K4" s="61"/>
      <c r="L4" s="5"/>
    </row>
    <row r="5" spans="1:12" ht="12.75" customHeight="1">
      <c r="A5" s="18"/>
      <c r="B5" s="18"/>
      <c r="C5" s="18"/>
      <c r="D5" s="18"/>
      <c r="E5" s="61" t="s">
        <v>6</v>
      </c>
      <c r="F5" s="61"/>
      <c r="G5" s="61"/>
      <c r="H5" s="61"/>
      <c r="I5" s="61"/>
      <c r="J5" s="61"/>
      <c r="K5" s="61"/>
      <c r="L5" s="5"/>
    </row>
    <row r="6" spans="1:12" ht="12.75" customHeight="1">
      <c r="A6" s="18"/>
      <c r="B6" s="18"/>
      <c r="C6" s="18"/>
      <c r="D6" s="18"/>
      <c r="E6" s="61" t="s">
        <v>122</v>
      </c>
      <c r="F6" s="61"/>
      <c r="G6" s="61"/>
      <c r="H6" s="61"/>
      <c r="I6" s="61"/>
      <c r="J6" s="61"/>
      <c r="K6" s="61"/>
      <c r="L6" s="5"/>
    </row>
    <row r="7" spans="1:12" ht="12.75" customHeight="1">
      <c r="A7" s="18"/>
      <c r="B7" s="18"/>
      <c r="C7" s="18"/>
      <c r="D7" s="18"/>
      <c r="E7" s="61" t="s">
        <v>7</v>
      </c>
      <c r="F7" s="61"/>
      <c r="G7" s="61"/>
      <c r="H7" s="61"/>
      <c r="I7" s="61"/>
      <c r="J7" s="61"/>
      <c r="K7" s="61"/>
      <c r="L7" s="5"/>
    </row>
    <row r="8" spans="1:12" ht="12.75" customHeight="1">
      <c r="A8" s="18"/>
      <c r="B8" s="18"/>
      <c r="C8" s="18"/>
      <c r="D8" s="18"/>
      <c r="E8" s="61" t="s">
        <v>43</v>
      </c>
      <c r="F8" s="61"/>
      <c r="G8" s="61"/>
      <c r="H8" s="61"/>
      <c r="I8" s="61"/>
      <c r="J8" s="61"/>
      <c r="K8" s="61"/>
      <c r="L8" s="5"/>
    </row>
    <row r="9" spans="1:12" ht="12.75" customHeight="1">
      <c r="A9" s="18"/>
      <c r="B9" s="18"/>
      <c r="C9" s="18"/>
      <c r="D9" s="18"/>
      <c r="E9" s="61" t="s">
        <v>117</v>
      </c>
      <c r="F9" s="61"/>
      <c r="G9" s="61"/>
      <c r="H9" s="61"/>
      <c r="I9" s="61"/>
      <c r="J9" s="61"/>
      <c r="K9" s="61"/>
      <c r="L9" s="5"/>
    </row>
    <row r="10" spans="1:12" ht="12.75" customHeight="1">
      <c r="A10" s="18"/>
      <c r="B10" s="18"/>
      <c r="C10" s="18"/>
      <c r="D10" s="18"/>
      <c r="E10" s="61" t="s">
        <v>118</v>
      </c>
      <c r="F10" s="61"/>
      <c r="G10" s="61"/>
      <c r="H10" s="61"/>
      <c r="I10" s="61"/>
      <c r="J10" s="61"/>
      <c r="K10" s="61"/>
      <c r="L10" s="5"/>
    </row>
    <row r="11" spans="1:12" ht="12.75" customHeight="1">
      <c r="A11" s="18"/>
      <c r="B11" s="18"/>
      <c r="C11" s="18"/>
      <c r="D11" s="18"/>
      <c r="E11" s="61" t="s">
        <v>119</v>
      </c>
      <c r="F11" s="61"/>
      <c r="G11" s="61"/>
      <c r="H11" s="61"/>
      <c r="I11" s="61"/>
      <c r="J11" s="61"/>
      <c r="K11" s="61"/>
      <c r="L11" s="5"/>
    </row>
    <row r="12" spans="1:12" ht="12.75" customHeight="1">
      <c r="A12" s="18"/>
      <c r="B12" s="18"/>
      <c r="C12" s="18"/>
      <c r="D12" s="18"/>
      <c r="E12" s="61" t="s">
        <v>120</v>
      </c>
      <c r="F12" s="61"/>
      <c r="G12" s="61"/>
      <c r="H12" s="61"/>
      <c r="I12" s="61"/>
      <c r="J12" s="61"/>
      <c r="K12" s="61"/>
      <c r="L12" s="5"/>
    </row>
    <row r="13" spans="1:12" ht="12.75" customHeight="1">
      <c r="A13" s="18"/>
      <c r="B13" s="18"/>
      <c r="C13" s="18"/>
      <c r="D13" s="18"/>
      <c r="E13" s="61" t="s">
        <v>121</v>
      </c>
      <c r="F13" s="61"/>
      <c r="G13" s="61"/>
      <c r="H13" s="61"/>
      <c r="I13" s="61"/>
      <c r="J13" s="61"/>
      <c r="K13" s="61"/>
      <c r="L13" s="5"/>
    </row>
    <row r="14" spans="1:12" ht="12.75">
      <c r="A14" s="7" t="s">
        <v>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84" t="s">
        <v>65</v>
      </c>
      <c r="C16" s="84"/>
      <c r="D16" s="84"/>
      <c r="E16" s="84"/>
      <c r="F16" s="84"/>
      <c r="G16" s="5"/>
      <c r="H16" s="5"/>
      <c r="I16" s="84"/>
      <c r="J16" s="84"/>
      <c r="K16" s="5"/>
      <c r="L16" s="5"/>
    </row>
    <row r="17" spans="1:12" ht="12.75">
      <c r="A17" s="5"/>
      <c r="B17" s="84" t="s">
        <v>66</v>
      </c>
      <c r="C17" s="84"/>
      <c r="D17" s="84"/>
      <c r="E17" s="84"/>
      <c r="F17" s="84"/>
      <c r="G17" s="5"/>
      <c r="H17" s="5"/>
      <c r="I17" s="84"/>
      <c r="J17" s="84"/>
      <c r="K17" s="5"/>
      <c r="L17" s="5"/>
    </row>
    <row r="18" spans="1:12" ht="12.75">
      <c r="A18" s="5"/>
      <c r="B18" s="84" t="s">
        <v>67</v>
      </c>
      <c r="C18" s="84"/>
      <c r="D18" s="84"/>
      <c r="E18" s="84"/>
      <c r="F18" s="84"/>
      <c r="G18" s="5"/>
      <c r="H18" s="5"/>
      <c r="I18" s="84"/>
      <c r="J18" s="84"/>
      <c r="K18" s="5"/>
      <c r="L18" s="5"/>
    </row>
    <row r="19" spans="1:12" ht="12.75">
      <c r="A19" s="5"/>
      <c r="B19" s="84" t="s">
        <v>68</v>
      </c>
      <c r="C19" s="84"/>
      <c r="D19" s="84"/>
      <c r="E19" s="84"/>
      <c r="F19" s="84"/>
      <c r="G19" s="5"/>
      <c r="H19" s="5"/>
      <c r="I19" s="84"/>
      <c r="J19" s="84"/>
      <c r="K19" s="5"/>
      <c r="L19" s="5"/>
    </row>
    <row r="20" spans="1:12" ht="12.75">
      <c r="A20" s="5"/>
      <c r="B20" s="5" t="s">
        <v>74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133</v>
      </c>
      <c r="L21" s="48"/>
    </row>
    <row r="22" spans="1:12" ht="12.75">
      <c r="A22" s="27" t="s">
        <v>3</v>
      </c>
      <c r="B22" s="28"/>
      <c r="C22" s="79" t="s">
        <v>132</v>
      </c>
      <c r="D22" s="79"/>
      <c r="E22" s="63"/>
      <c r="F22" s="63"/>
      <c r="G22" s="6"/>
      <c r="H22" s="6"/>
      <c r="I22" s="63"/>
      <c r="J22" s="63"/>
      <c r="K22" s="49"/>
      <c r="L22" s="50"/>
    </row>
    <row r="23" spans="1:12" ht="12.75">
      <c r="A23" s="64" t="s">
        <v>4</v>
      </c>
      <c r="B23" s="64"/>
      <c r="C23" s="64"/>
      <c r="D23" s="64"/>
      <c r="E23" s="64"/>
      <c r="F23" s="64"/>
      <c r="G23" s="64"/>
      <c r="H23" s="64"/>
      <c r="I23" s="64"/>
      <c r="J23" s="64"/>
      <c r="K23" s="80" t="s">
        <v>134</v>
      </c>
      <c r="L23" s="80"/>
    </row>
    <row r="24" spans="1:12" ht="12.75">
      <c r="A24" s="8" t="s">
        <v>5</v>
      </c>
      <c r="B24" s="6"/>
      <c r="C24" s="6"/>
      <c r="D24" s="6"/>
      <c r="E24" s="63"/>
      <c r="F24" s="63"/>
      <c r="G24" s="6"/>
      <c r="H24" s="6"/>
      <c r="I24" s="63"/>
      <c r="J24" s="63"/>
      <c r="K24" s="62"/>
      <c r="L24" s="62"/>
    </row>
    <row r="25" spans="1:12" ht="12.75">
      <c r="A25" s="64" t="s">
        <v>40</v>
      </c>
      <c r="B25" s="64"/>
      <c r="C25" s="64"/>
      <c r="D25" s="64"/>
      <c r="E25" s="64"/>
      <c r="F25" s="64"/>
      <c r="G25" s="64"/>
      <c r="H25" s="64"/>
      <c r="I25" s="64"/>
      <c r="J25" s="64"/>
      <c r="K25" s="80" t="s">
        <v>131</v>
      </c>
      <c r="L25" s="80"/>
    </row>
    <row r="26" spans="1:12" ht="12.75">
      <c r="A26" s="27" t="s">
        <v>3</v>
      </c>
      <c r="B26" s="28"/>
      <c r="C26" s="79" t="s">
        <v>130</v>
      </c>
      <c r="D26" s="79"/>
      <c r="E26" s="63"/>
      <c r="F26" s="63"/>
      <c r="G26" s="6"/>
      <c r="H26" s="6"/>
      <c r="I26" s="63"/>
      <c r="J26" s="63"/>
      <c r="K26" s="49"/>
      <c r="L26" s="51"/>
    </row>
    <row r="27" spans="1:12" ht="12.75">
      <c r="A27" s="64" t="s">
        <v>63</v>
      </c>
      <c r="B27" s="64"/>
      <c r="C27" s="64"/>
      <c r="D27" s="64"/>
      <c r="E27" s="64"/>
      <c r="F27" s="64"/>
      <c r="G27" s="64"/>
      <c r="H27" s="64"/>
      <c r="I27" s="64"/>
      <c r="J27" s="64"/>
      <c r="K27" s="80" t="s">
        <v>129</v>
      </c>
      <c r="L27" s="80"/>
    </row>
    <row r="28" spans="1:12" ht="15">
      <c r="A28" s="38" t="s">
        <v>46</v>
      </c>
      <c r="B28" s="38"/>
      <c r="C28" s="38"/>
      <c r="D28" s="39"/>
      <c r="E28" s="81" t="s">
        <v>79</v>
      </c>
      <c r="F28" s="82"/>
      <c r="G28" s="82"/>
      <c r="H28" s="83" t="s">
        <v>135</v>
      </c>
      <c r="I28" s="83"/>
      <c r="J28" s="83"/>
      <c r="K28" s="6"/>
      <c r="L28" s="6"/>
    </row>
    <row r="29" spans="1:12" ht="12.75">
      <c r="A29" s="5"/>
      <c r="B29" s="5"/>
      <c r="C29" s="5"/>
      <c r="D29" s="5"/>
      <c r="E29" s="60"/>
      <c r="F29" s="60"/>
      <c r="G29" s="60"/>
      <c r="H29" s="60"/>
      <c r="I29" s="60"/>
      <c r="J29" s="60"/>
      <c r="K29" s="60"/>
      <c r="L29" s="9"/>
    </row>
    <row r="30" spans="1:12" ht="12" customHeight="1">
      <c r="A30" s="76" t="s">
        <v>115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7.25" customHeight="1">
      <c r="A31" s="77" t="s">
        <v>37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2.75">
      <c r="A32" s="78" t="s">
        <v>34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2.75">
      <c r="A33" s="74" t="s">
        <v>35</v>
      </c>
      <c r="B33" s="74"/>
      <c r="C33" s="74"/>
      <c r="D33" s="74"/>
      <c r="E33" s="74"/>
      <c r="F33" s="74"/>
      <c r="G33" s="74"/>
      <c r="H33" s="74"/>
      <c r="I33" s="75">
        <f>SUM(I35:K50)</f>
        <v>929629.0302617354</v>
      </c>
      <c r="J33" s="75"/>
      <c r="K33" s="75"/>
      <c r="L33" s="2"/>
    </row>
    <row r="34" spans="1:12" ht="12.75">
      <c r="A34" s="3" t="s">
        <v>8</v>
      </c>
      <c r="B34" s="59" t="s">
        <v>9</v>
      </c>
      <c r="C34" s="59"/>
      <c r="D34" s="59"/>
      <c r="E34" s="59"/>
      <c r="F34" s="59"/>
      <c r="G34" s="59"/>
      <c r="H34" s="59"/>
      <c r="I34" s="73" t="s">
        <v>10</v>
      </c>
      <c r="J34" s="73"/>
      <c r="K34" s="73"/>
      <c r="L34" s="5"/>
    </row>
    <row r="35" spans="1:12" ht="12.75">
      <c r="A35" s="4" t="s">
        <v>11</v>
      </c>
      <c r="B35" s="54" t="s">
        <v>12</v>
      </c>
      <c r="C35" s="54"/>
      <c r="D35" s="54"/>
      <c r="E35" s="54"/>
      <c r="F35" s="54"/>
      <c r="G35" s="54"/>
      <c r="H35" s="54"/>
      <c r="I35" s="68">
        <f>Основное!$C$10*Основное!I32</f>
        <v>83255.29187003247</v>
      </c>
      <c r="J35" s="69"/>
      <c r="K35" s="70"/>
      <c r="L35" s="5"/>
    </row>
    <row r="36" spans="1:12" ht="12.75">
      <c r="A36" s="4" t="s">
        <v>13</v>
      </c>
      <c r="B36" s="65" t="s">
        <v>75</v>
      </c>
      <c r="C36" s="66"/>
      <c r="D36" s="66"/>
      <c r="E36" s="66"/>
      <c r="F36" s="66"/>
      <c r="G36" s="66"/>
      <c r="H36" s="67"/>
      <c r="I36" s="68">
        <f>Основное!F10</f>
        <v>29213.7416</v>
      </c>
      <c r="J36" s="69"/>
      <c r="K36" s="70"/>
      <c r="L36" s="5"/>
    </row>
    <row r="37" spans="1:12" ht="12.75">
      <c r="A37" s="4" t="s">
        <v>14</v>
      </c>
      <c r="B37" s="56" t="s">
        <v>48</v>
      </c>
      <c r="C37" s="57"/>
      <c r="D37" s="57"/>
      <c r="E37" s="57"/>
      <c r="F37" s="57"/>
      <c r="G37" s="57"/>
      <c r="H37" s="58"/>
      <c r="I37" s="68">
        <f>Основное!$C$10*Основное!I34</f>
        <v>3024.050524427221</v>
      </c>
      <c r="J37" s="69"/>
      <c r="K37" s="70"/>
      <c r="L37" s="5"/>
    </row>
    <row r="38" spans="1:12" ht="12.75">
      <c r="A38" s="4" t="s">
        <v>16</v>
      </c>
      <c r="B38" s="54" t="s">
        <v>15</v>
      </c>
      <c r="C38" s="54"/>
      <c r="D38" s="54"/>
      <c r="E38" s="54"/>
      <c r="F38" s="54"/>
      <c r="G38" s="54"/>
      <c r="H38" s="54"/>
      <c r="I38" s="68">
        <f>Основное!$C$10*Основное!I35</f>
        <v>31860.45132246084</v>
      </c>
      <c r="J38" s="69"/>
      <c r="K38" s="70"/>
      <c r="L38" s="5"/>
    </row>
    <row r="39" spans="1:12" ht="12.75">
      <c r="A39" s="4" t="s">
        <v>18</v>
      </c>
      <c r="B39" s="54" t="s">
        <v>62</v>
      </c>
      <c r="C39" s="54"/>
      <c r="D39" s="54"/>
      <c r="E39" s="54"/>
      <c r="F39" s="54"/>
      <c r="G39" s="54"/>
      <c r="H39" s="54"/>
      <c r="I39" s="68">
        <f>Основное!$C$10*Основное!I36</f>
        <v>7836.851637990324</v>
      </c>
      <c r="J39" s="69"/>
      <c r="K39" s="70"/>
      <c r="L39" s="5"/>
    </row>
    <row r="40" spans="1:12" ht="12.75">
      <c r="A40" s="4" t="s">
        <v>19</v>
      </c>
      <c r="B40" s="54" t="s">
        <v>17</v>
      </c>
      <c r="C40" s="54"/>
      <c r="D40" s="54"/>
      <c r="E40" s="54"/>
      <c r="F40" s="54"/>
      <c r="G40" s="54"/>
      <c r="H40" s="54"/>
      <c r="I40" s="68">
        <f>Основное!$C$10*Основное!I37</f>
        <v>45095.06169641949</v>
      </c>
      <c r="J40" s="69"/>
      <c r="K40" s="70"/>
      <c r="L40" s="5"/>
    </row>
    <row r="41" spans="1:12" ht="12.75">
      <c r="A41" s="4" t="s">
        <v>20</v>
      </c>
      <c r="B41" s="54" t="s">
        <v>83</v>
      </c>
      <c r="C41" s="54"/>
      <c r="D41" s="54"/>
      <c r="E41" s="54"/>
      <c r="F41" s="54"/>
      <c r="G41" s="54"/>
      <c r="H41" s="54"/>
      <c r="I41" s="68">
        <f>Основное!$C$10*Основное!I38</f>
        <v>7833.793709743975</v>
      </c>
      <c r="J41" s="69"/>
      <c r="K41" s="70"/>
      <c r="L41" s="5"/>
    </row>
    <row r="42" spans="1:12" ht="12.75">
      <c r="A42" s="4" t="s">
        <v>21</v>
      </c>
      <c r="B42" s="54" t="s">
        <v>23</v>
      </c>
      <c r="C42" s="54"/>
      <c r="D42" s="54"/>
      <c r="E42" s="54"/>
      <c r="F42" s="54"/>
      <c r="G42" s="54"/>
      <c r="H42" s="54"/>
      <c r="I42" s="68">
        <f>Основное!$C$10*Основное!I39</f>
        <v>68453.20122049387</v>
      </c>
      <c r="J42" s="69"/>
      <c r="K42" s="70"/>
      <c r="L42" s="5"/>
    </row>
    <row r="43" spans="1:12" ht="12.75">
      <c r="A43" s="4" t="s">
        <v>22</v>
      </c>
      <c r="B43" s="65" t="s">
        <v>70</v>
      </c>
      <c r="C43" s="66"/>
      <c r="D43" s="66"/>
      <c r="E43" s="66"/>
      <c r="F43" s="66"/>
      <c r="G43" s="66"/>
      <c r="H43" s="67"/>
      <c r="I43" s="68">
        <f>Основное!$C$10*Основное!I40</f>
        <v>180934.69141659143</v>
      </c>
      <c r="J43" s="69"/>
      <c r="K43" s="70"/>
      <c r="L43" s="5"/>
    </row>
    <row r="44" spans="1:12" ht="12.75">
      <c r="A44" s="4" t="s">
        <v>24</v>
      </c>
      <c r="B44" s="54" t="s">
        <v>76</v>
      </c>
      <c r="C44" s="54"/>
      <c r="D44" s="54"/>
      <c r="E44" s="54"/>
      <c r="F44" s="54"/>
      <c r="G44" s="54"/>
      <c r="H44" s="54"/>
      <c r="I44" s="68">
        <f>Основное!$C$10*Основное!I41</f>
        <v>14212.780473472385</v>
      </c>
      <c r="J44" s="69"/>
      <c r="K44" s="70"/>
      <c r="L44" s="5"/>
    </row>
    <row r="45" spans="1:12" ht="12.75">
      <c r="A45" s="4" t="s">
        <v>26</v>
      </c>
      <c r="B45" s="54" t="s">
        <v>61</v>
      </c>
      <c r="C45" s="54"/>
      <c r="D45" s="54"/>
      <c r="E45" s="54"/>
      <c r="F45" s="54"/>
      <c r="G45" s="54"/>
      <c r="H45" s="54"/>
      <c r="I45" s="68">
        <f>Основное!$C$10*Основное!I42</f>
        <v>11370.009420815615</v>
      </c>
      <c r="J45" s="69"/>
      <c r="K45" s="70"/>
      <c r="L45" s="5"/>
    </row>
    <row r="46" spans="1:12" ht="12.75">
      <c r="A46" s="4" t="s">
        <v>27</v>
      </c>
      <c r="B46" s="65" t="s">
        <v>73</v>
      </c>
      <c r="C46" s="66"/>
      <c r="D46" s="66"/>
      <c r="E46" s="66"/>
      <c r="F46" s="66"/>
      <c r="G46" s="66"/>
      <c r="H46" s="67"/>
      <c r="I46" s="68">
        <f>Основное!$C$10*Основное!I43</f>
        <v>7420.265606353649</v>
      </c>
      <c r="J46" s="69"/>
      <c r="K46" s="70"/>
      <c r="L46" s="5"/>
    </row>
    <row r="47" spans="1:12" ht="12.75">
      <c r="A47" s="4" t="s">
        <v>28</v>
      </c>
      <c r="B47" s="56" t="s">
        <v>25</v>
      </c>
      <c r="C47" s="57"/>
      <c r="D47" s="57"/>
      <c r="E47" s="57"/>
      <c r="F47" s="57"/>
      <c r="G47" s="57"/>
      <c r="H47" s="58"/>
      <c r="I47" s="68">
        <f>Основное!$C$10*Основное!I44</f>
        <v>341053.176785977</v>
      </c>
      <c r="J47" s="69"/>
      <c r="K47" s="70"/>
      <c r="L47" s="5"/>
    </row>
    <row r="48" spans="1:12" ht="12.75">
      <c r="A48" s="4" t="s">
        <v>47</v>
      </c>
      <c r="B48" s="54" t="s">
        <v>60</v>
      </c>
      <c r="C48" s="54"/>
      <c r="D48" s="54"/>
      <c r="E48" s="54"/>
      <c r="F48" s="54"/>
      <c r="G48" s="54"/>
      <c r="H48" s="54"/>
      <c r="I48" s="68">
        <f>Основное!$C$10*Основное!I45</f>
        <v>70475.17896621634</v>
      </c>
      <c r="J48" s="69"/>
      <c r="K48" s="70"/>
      <c r="L48" s="5"/>
    </row>
    <row r="49" spans="1:12" ht="12.75">
      <c r="A49" s="4" t="s">
        <v>59</v>
      </c>
      <c r="B49" s="65" t="s">
        <v>53</v>
      </c>
      <c r="C49" s="66"/>
      <c r="D49" s="66"/>
      <c r="E49" s="66"/>
      <c r="F49" s="66"/>
      <c r="G49" s="66"/>
      <c r="H49" s="67"/>
      <c r="I49" s="68">
        <f>Основное!$C$10*Основное!I46</f>
        <v>9949.055446352213</v>
      </c>
      <c r="J49" s="69"/>
      <c r="K49" s="70"/>
      <c r="L49" s="5"/>
    </row>
    <row r="50" spans="1:12" ht="12.75">
      <c r="A50" s="4" t="s">
        <v>78</v>
      </c>
      <c r="B50" s="54" t="s">
        <v>77</v>
      </c>
      <c r="C50" s="54"/>
      <c r="D50" s="54"/>
      <c r="E50" s="54"/>
      <c r="F50" s="54"/>
      <c r="G50" s="54"/>
      <c r="H50" s="54"/>
      <c r="I50" s="68">
        <f>Основное!$C$10*Основное!I47</f>
        <v>17641.428564388705</v>
      </c>
      <c r="J50" s="69"/>
      <c r="K50" s="70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53" t="s">
        <v>80</v>
      </c>
      <c r="C52" s="53"/>
      <c r="D52" s="53"/>
      <c r="E52" s="53"/>
      <c r="F52" s="53"/>
      <c r="G52" s="53"/>
      <c r="H52" s="53"/>
      <c r="I52" s="55"/>
      <c r="J52" s="55"/>
      <c r="K52" s="16"/>
      <c r="L52" s="5"/>
    </row>
    <row r="53" spans="1:12" ht="12.75">
      <c r="A53" s="10"/>
      <c r="B53" s="53" t="s">
        <v>36</v>
      </c>
      <c r="C53" s="53"/>
      <c r="D53" s="53"/>
      <c r="E53" s="53"/>
      <c r="F53" s="53"/>
      <c r="G53" s="53"/>
      <c r="H53" s="53"/>
      <c r="I53" s="52">
        <f>SUM(I55:K57)</f>
        <v>58536</v>
      </c>
      <c r="J53" s="52"/>
      <c r="K53" s="52"/>
      <c r="L53" s="10"/>
    </row>
    <row r="54" spans="1:12" ht="12.75">
      <c r="A54" s="10"/>
      <c r="B54" s="10" t="s">
        <v>128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31</v>
      </c>
      <c r="E55" s="72" t="s">
        <v>32</v>
      </c>
      <c r="F55" s="72"/>
      <c r="G55" s="72"/>
      <c r="H55" s="72"/>
      <c r="I55" s="52">
        <v>1672</v>
      </c>
      <c r="J55" s="52"/>
      <c r="K55" s="52"/>
      <c r="L55" s="10"/>
    </row>
    <row r="56" spans="1:12" ht="12.75">
      <c r="A56" s="10"/>
      <c r="B56" s="10"/>
      <c r="C56" s="10"/>
      <c r="D56" s="10"/>
      <c r="E56" s="72" t="s">
        <v>33</v>
      </c>
      <c r="F56" s="72"/>
      <c r="G56" s="72"/>
      <c r="H56" s="72"/>
      <c r="I56" s="52">
        <v>26280</v>
      </c>
      <c r="J56" s="52"/>
      <c r="K56" s="52"/>
      <c r="L56" s="10"/>
    </row>
    <row r="57" spans="1:12" ht="12.75">
      <c r="A57" s="10"/>
      <c r="B57" s="10"/>
      <c r="C57" s="10"/>
      <c r="D57" s="10"/>
      <c r="E57" s="72" t="s">
        <v>126</v>
      </c>
      <c r="F57" s="72"/>
      <c r="G57" s="72"/>
      <c r="H57" s="72"/>
      <c r="I57" s="52">
        <v>30584</v>
      </c>
      <c r="J57" s="52"/>
      <c r="K57" s="52"/>
      <c r="L57" s="10"/>
    </row>
    <row r="58" spans="1:12" ht="12.75">
      <c r="A58" s="10"/>
      <c r="B58" s="10"/>
      <c r="C58" s="10"/>
      <c r="D58" s="10"/>
      <c r="E58" s="72" t="s">
        <v>127</v>
      </c>
      <c r="F58" s="72"/>
      <c r="G58" s="72"/>
      <c r="H58" s="72"/>
      <c r="I58" s="52">
        <v>2864</v>
      </c>
      <c r="J58" s="52"/>
      <c r="K58" s="52"/>
      <c r="L58" s="10"/>
    </row>
    <row r="59" spans="1:12" ht="12.75">
      <c r="A59" s="10"/>
      <c r="B59" s="10"/>
      <c r="C59" s="10"/>
      <c r="D59" s="10"/>
      <c r="E59" s="72" t="s">
        <v>38</v>
      </c>
      <c r="F59" s="72"/>
      <c r="G59" s="72"/>
      <c r="H59" s="72"/>
      <c r="I59" s="52">
        <v>27720</v>
      </c>
      <c r="J59" s="52"/>
      <c r="K59" s="52"/>
      <c r="L59" s="10"/>
    </row>
    <row r="60" spans="1:12" ht="12.75">
      <c r="A60" s="6"/>
      <c r="B60" s="1"/>
      <c r="C60" s="6"/>
      <c r="D60" s="6"/>
      <c r="E60" s="63"/>
      <c r="F60" s="63"/>
      <c r="G60" s="6"/>
      <c r="H60" s="6"/>
      <c r="I60" s="63"/>
      <c r="J60" s="63"/>
      <c r="K60" s="6"/>
      <c r="L60" s="6"/>
    </row>
    <row r="61" spans="1:12" ht="12.75">
      <c r="A61" s="6"/>
      <c r="B61" s="71" t="s">
        <v>112</v>
      </c>
      <c r="C61" s="71"/>
      <c r="D61" s="71"/>
      <c r="E61" s="71"/>
      <c r="F61" s="71"/>
      <c r="G61" s="71"/>
      <c r="H61" s="71"/>
      <c r="I61" s="71"/>
      <c r="J61" s="71"/>
      <c r="K61" s="71"/>
      <c r="L61" s="6"/>
    </row>
    <row r="62" spans="1:12" ht="12.75">
      <c r="A62" s="6"/>
      <c r="B62" s="71" t="s">
        <v>113</v>
      </c>
      <c r="C62" s="71"/>
      <c r="D62" s="71"/>
      <c r="E62" s="71"/>
      <c r="F62" s="71"/>
      <c r="G62" s="71"/>
      <c r="H62" s="71"/>
      <c r="I62" s="71"/>
      <c r="J62" s="71"/>
      <c r="K62" s="71"/>
      <c r="L62" s="6"/>
    </row>
    <row r="63" spans="1:12" ht="12.75">
      <c r="A63" s="6"/>
      <c r="B63" s="71" t="s">
        <v>114</v>
      </c>
      <c r="C63" s="71"/>
      <c r="D63" s="71"/>
      <c r="E63" s="71"/>
      <c r="F63" s="71"/>
      <c r="G63" s="71"/>
      <c r="H63" s="71"/>
      <c r="I63" s="71"/>
      <c r="J63" s="71"/>
      <c r="K63" s="71"/>
      <c r="L63" s="6"/>
    </row>
  </sheetData>
  <sheetProtection password="CC5F" sheet="1" objects="1" scenarios="1"/>
  <mergeCells count="97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K25:L25"/>
    <mergeCell ref="K23:L23"/>
    <mergeCell ref="C22:D22"/>
    <mergeCell ref="E22:F22"/>
    <mergeCell ref="I22:J22"/>
    <mergeCell ref="A23:J23"/>
    <mergeCell ref="A30:L30"/>
    <mergeCell ref="A31:L31"/>
    <mergeCell ref="A32:L32"/>
    <mergeCell ref="C26:D26"/>
    <mergeCell ref="E26:F26"/>
    <mergeCell ref="I26:J26"/>
    <mergeCell ref="A27:J27"/>
    <mergeCell ref="K27:L27"/>
    <mergeCell ref="E28:G28"/>
    <mergeCell ref="H28:J28"/>
    <mergeCell ref="B34:H34"/>
    <mergeCell ref="I34:K34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44:H44"/>
    <mergeCell ref="I44:K44"/>
    <mergeCell ref="B45:H45"/>
    <mergeCell ref="I45:K45"/>
    <mergeCell ref="B46:H46"/>
    <mergeCell ref="I46:K46"/>
    <mergeCell ref="B48:H48"/>
    <mergeCell ref="I48:K48"/>
    <mergeCell ref="B47:H47"/>
    <mergeCell ref="I47:K47"/>
    <mergeCell ref="B53:H53"/>
    <mergeCell ref="I53:K53"/>
    <mergeCell ref="I50:K50"/>
    <mergeCell ref="B52:H52"/>
    <mergeCell ref="B50:H50"/>
    <mergeCell ref="I52:J52"/>
    <mergeCell ref="E55:H55"/>
    <mergeCell ref="I55:K55"/>
    <mergeCell ref="B63:K63"/>
    <mergeCell ref="E59:H59"/>
    <mergeCell ref="I59:K59"/>
    <mergeCell ref="E60:F60"/>
    <mergeCell ref="I60:J60"/>
    <mergeCell ref="B49:H49"/>
    <mergeCell ref="I49:K49"/>
    <mergeCell ref="B61:K61"/>
    <mergeCell ref="B62:K62"/>
    <mergeCell ref="E58:H58"/>
    <mergeCell ref="I58:K58"/>
    <mergeCell ref="E56:H56"/>
    <mergeCell ref="I56:K56"/>
    <mergeCell ref="E57:H57"/>
    <mergeCell ref="I57:K57"/>
    <mergeCell ref="E29:K29"/>
    <mergeCell ref="E13:K13"/>
    <mergeCell ref="E9:K9"/>
    <mergeCell ref="E10:K10"/>
    <mergeCell ref="E11:K11"/>
    <mergeCell ref="E12:K12"/>
    <mergeCell ref="K24:L24"/>
    <mergeCell ref="E24:F24"/>
    <mergeCell ref="I24:J24"/>
    <mergeCell ref="A25:J2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2015-03-24T08:46:35Z</dcterms:modified>
  <cp:category/>
  <cp:version/>
  <cp:contentType/>
  <cp:contentStatus/>
</cp:coreProperties>
</file>